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50"/>
  </bookViews>
  <sheets>
    <sheet name="Sheet1 (2)" sheetId="1" r:id="rId1"/>
  </sheets>
  <calcPr calcId="144525"/>
</workbook>
</file>

<file path=xl/sharedStrings.xml><?xml version="1.0" encoding="utf-8"?>
<sst xmlns="http://schemas.openxmlformats.org/spreadsheetml/2006/main" count="30">
  <si>
    <t>附件2</t>
  </si>
  <si>
    <t xml:space="preserve">         2017年连州市农村危房改造任务安排表</t>
  </si>
  <si>
    <t>单位：户</t>
  </si>
  <si>
    <t>镇（民族乡）</t>
  </si>
  <si>
    <t>任务总数量
（户）</t>
  </si>
  <si>
    <t>建档立卡贫困户危房改造任务数</t>
  </si>
  <si>
    <t>非建档立卡贫困户危房改造任务数</t>
  </si>
  <si>
    <t>分散供养特困人员</t>
  </si>
  <si>
    <t>低保贫困户</t>
  </si>
  <si>
    <t>一般贫困户</t>
  </si>
  <si>
    <t>合计</t>
  </si>
  <si>
    <t>低保户</t>
  </si>
  <si>
    <t>残疾人家庭</t>
  </si>
  <si>
    <t>其中国家任务</t>
  </si>
  <si>
    <t>修缮加固户数</t>
  </si>
  <si>
    <t>拆除重建户数</t>
  </si>
  <si>
    <t>小计</t>
  </si>
  <si>
    <t>全市</t>
  </si>
  <si>
    <t>连州镇</t>
  </si>
  <si>
    <t>东陂镇</t>
  </si>
  <si>
    <t>星子镇</t>
  </si>
  <si>
    <t>大路边</t>
  </si>
  <si>
    <t>西江镇</t>
  </si>
  <si>
    <t>龙坪镇</t>
  </si>
  <si>
    <t>九陂镇</t>
  </si>
  <si>
    <t>丰阳镇</t>
  </si>
  <si>
    <t>保安镇</t>
  </si>
  <si>
    <t>西岸镇</t>
  </si>
  <si>
    <t>瑶安乡</t>
  </si>
  <si>
    <t>三水乡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</si>
</sst>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;_᐀"/>
  </numFmts>
  <fonts count="28">
    <font>
      <sz val="12"/>
      <name val="宋体"/>
      <charset val="134"/>
    </font>
    <font>
      <sz val="14"/>
      <name val="宋体"/>
      <charset val="134"/>
    </font>
    <font>
      <b/>
      <sz val="20"/>
      <color indexed="8"/>
      <name val="方正小标宋简体"/>
      <charset val="134"/>
    </font>
    <font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8" borderId="1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2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4" fillId="17" borderId="18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6" fillId="18" borderId="19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49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4" fillId="0" borderId="1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49" applyFont="1" applyBorder="1" applyAlignment="1">
      <alignment horizontal="center" vertical="center" wrapText="1"/>
    </xf>
    <xf numFmtId="0" fontId="4" fillId="0" borderId="6" xfId="49" applyFont="1" applyBorder="1" applyAlignment="1">
      <alignment horizontal="center" vertical="center" wrapText="1"/>
    </xf>
    <xf numFmtId="0" fontId="4" fillId="0" borderId="7" xfId="49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49" applyFont="1" applyBorder="1" applyAlignment="1">
      <alignment vertical="center" wrapText="1"/>
    </xf>
    <xf numFmtId="176" fontId="5" fillId="0" borderId="9" xfId="0" applyNumberFormat="1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/>
    </xf>
    <xf numFmtId="0" fontId="5" fillId="0" borderId="9" xfId="0" applyFont="1" applyFill="1" applyBorder="1" applyAlignment="1">
      <alignment horizontal="center"/>
    </xf>
    <xf numFmtId="176" fontId="5" fillId="0" borderId="9" xfId="0" applyNumberFormat="1" applyFont="1" applyBorder="1" applyAlignment="1">
      <alignment horizontal="center"/>
    </xf>
    <xf numFmtId="0" fontId="5" fillId="0" borderId="9" xfId="49" applyFont="1" applyBorder="1" applyAlignment="1">
      <alignment horizontal="center" wrapText="1"/>
    </xf>
    <xf numFmtId="0" fontId="5" fillId="0" borderId="10" xfId="0" applyFont="1" applyFill="1" applyBorder="1" applyAlignment="1">
      <alignment horizontal="center"/>
    </xf>
    <xf numFmtId="176" fontId="5" fillId="0" borderId="10" xfId="0" applyNumberFormat="1" applyFont="1" applyBorder="1" applyAlignment="1">
      <alignment horizontal="center"/>
    </xf>
    <xf numFmtId="0" fontId="6" fillId="0" borderId="7" xfId="49" applyFont="1" applyBorder="1" applyAlignment="1">
      <alignment horizontal="center" wrapText="1"/>
    </xf>
    <xf numFmtId="0" fontId="5" fillId="0" borderId="9" xfId="49" applyFont="1" applyFill="1" applyBorder="1" applyAlignment="1">
      <alignment horizontal="center" wrapText="1"/>
    </xf>
    <xf numFmtId="0" fontId="5" fillId="0" borderId="11" xfId="49" applyFont="1" applyFill="1" applyBorder="1" applyAlignment="1">
      <alignment horizontal="center" wrapText="1"/>
    </xf>
    <xf numFmtId="0" fontId="6" fillId="0" borderId="7" xfId="49" applyFont="1" applyFill="1" applyBorder="1" applyAlignment="1">
      <alignment horizont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tabSelected="1" workbookViewId="0">
      <selection activeCell="A2" sqref="A2:T2"/>
    </sheetView>
  </sheetViews>
  <sheetFormatPr defaultColWidth="9" defaultRowHeight="14.25"/>
  <cols>
    <col min="1" max="1" width="7" customWidth="1"/>
    <col min="2" max="2" width="6.90833333333333" customWidth="1"/>
    <col min="3" max="3" width="6.60833333333333" customWidth="1"/>
    <col min="4" max="5" width="6" customWidth="1"/>
    <col min="6" max="6" width="5.75" customWidth="1"/>
    <col min="7" max="7" width="5.5" customWidth="1"/>
    <col min="8" max="8" width="5.75" customWidth="1"/>
    <col min="9" max="9" width="6.125" customWidth="1"/>
    <col min="10" max="10" width="5.875" customWidth="1"/>
    <col min="11" max="11" width="6" customWidth="1"/>
    <col min="12" max="13" width="5.75" customWidth="1"/>
    <col min="14" max="14" width="5.625" customWidth="1"/>
    <col min="15" max="15" width="6" customWidth="1"/>
    <col min="16" max="16" width="6.46666666666667" customWidth="1"/>
    <col min="17" max="17" width="5.5" customWidth="1"/>
    <col min="18" max="18" width="6" customWidth="1"/>
    <col min="19" max="19" width="6.375" customWidth="1"/>
    <col min="20" max="20" width="6" customWidth="1"/>
  </cols>
  <sheetData>
    <row r="1" ht="22" customHeight="1" spans="1:1">
      <c r="A1" t="s">
        <v>0</v>
      </c>
    </row>
    <row r="2" ht="36" customHeight="1" spans="1:2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21" customHeight="1" spans="1:20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ht="27.75" customHeight="1" spans="1:20">
      <c r="A4" s="7" t="s">
        <v>3</v>
      </c>
      <c r="B4" s="8" t="s">
        <v>4</v>
      </c>
      <c r="C4" s="9"/>
      <c r="D4" s="10" t="s">
        <v>5</v>
      </c>
      <c r="E4" s="11"/>
      <c r="F4" s="11"/>
      <c r="G4" s="11"/>
      <c r="H4" s="11"/>
      <c r="I4" s="11"/>
      <c r="J4" s="11"/>
      <c r="K4" s="11"/>
      <c r="L4" s="11"/>
      <c r="M4" s="11"/>
      <c r="N4" s="11" t="s">
        <v>6</v>
      </c>
      <c r="O4" s="11"/>
      <c r="P4" s="11"/>
      <c r="Q4" s="11"/>
      <c r="R4" s="11"/>
      <c r="S4" s="11"/>
      <c r="T4" s="11"/>
    </row>
    <row r="5" ht="30" customHeight="1" spans="1:20">
      <c r="A5" s="7"/>
      <c r="B5" s="12"/>
      <c r="C5" s="13"/>
      <c r="D5" s="14" t="s">
        <v>7</v>
      </c>
      <c r="E5" s="15"/>
      <c r="F5" s="15"/>
      <c r="G5" s="14" t="s">
        <v>8</v>
      </c>
      <c r="H5" s="15"/>
      <c r="I5" s="15"/>
      <c r="J5" s="14" t="s">
        <v>9</v>
      </c>
      <c r="K5" s="15"/>
      <c r="L5" s="15"/>
      <c r="M5" s="10" t="s">
        <v>10</v>
      </c>
      <c r="N5" s="10" t="s">
        <v>11</v>
      </c>
      <c r="O5" s="11"/>
      <c r="P5" s="11"/>
      <c r="Q5" s="10" t="s">
        <v>12</v>
      </c>
      <c r="R5" s="11"/>
      <c r="S5" s="11"/>
      <c r="T5" s="10" t="s">
        <v>10</v>
      </c>
    </row>
    <row r="6" ht="54" customHeight="1" spans="1:20">
      <c r="A6" s="7"/>
      <c r="B6" s="16"/>
      <c r="C6" s="17" t="s">
        <v>13</v>
      </c>
      <c r="D6" s="14" t="s">
        <v>14</v>
      </c>
      <c r="E6" s="14" t="s">
        <v>15</v>
      </c>
      <c r="F6" s="14" t="s">
        <v>16</v>
      </c>
      <c r="G6" s="14" t="s">
        <v>14</v>
      </c>
      <c r="H6" s="14" t="s">
        <v>15</v>
      </c>
      <c r="I6" s="14" t="s">
        <v>16</v>
      </c>
      <c r="J6" s="14" t="s">
        <v>14</v>
      </c>
      <c r="K6" s="14" t="s">
        <v>15</v>
      </c>
      <c r="L6" s="14" t="s">
        <v>16</v>
      </c>
      <c r="M6" s="10"/>
      <c r="N6" s="10" t="s">
        <v>14</v>
      </c>
      <c r="O6" s="10" t="s">
        <v>15</v>
      </c>
      <c r="P6" s="10" t="s">
        <v>16</v>
      </c>
      <c r="Q6" s="10" t="s">
        <v>14</v>
      </c>
      <c r="R6" s="10" t="s">
        <v>15</v>
      </c>
      <c r="S6" s="10" t="s">
        <v>16</v>
      </c>
      <c r="T6" s="10"/>
    </row>
    <row r="7" s="1" customFormat="1" ht="24" customHeight="1" spans="1:20">
      <c r="A7" s="18" t="s">
        <v>17</v>
      </c>
      <c r="B7" s="19">
        <f t="shared" ref="B7:T7" si="0">SUM(B8:B19)</f>
        <v>670</v>
      </c>
      <c r="C7" s="20">
        <f t="shared" si="0"/>
        <v>200</v>
      </c>
      <c r="D7" s="19">
        <f t="shared" si="0"/>
        <v>42</v>
      </c>
      <c r="E7" s="19">
        <f t="shared" si="0"/>
        <v>292</v>
      </c>
      <c r="F7" s="19">
        <f t="shared" si="0"/>
        <v>334</v>
      </c>
      <c r="G7" s="19">
        <f t="shared" si="0"/>
        <v>23</v>
      </c>
      <c r="H7" s="19">
        <f t="shared" si="0"/>
        <v>220</v>
      </c>
      <c r="I7" s="19">
        <f t="shared" si="0"/>
        <v>243</v>
      </c>
      <c r="J7" s="19">
        <f t="shared" si="0"/>
        <v>0</v>
      </c>
      <c r="K7" s="19">
        <f t="shared" si="0"/>
        <v>80</v>
      </c>
      <c r="L7" s="19">
        <f t="shared" si="0"/>
        <v>80</v>
      </c>
      <c r="M7" s="19">
        <f t="shared" si="0"/>
        <v>657</v>
      </c>
      <c r="N7" s="19">
        <f t="shared" si="0"/>
        <v>0</v>
      </c>
      <c r="O7" s="19">
        <f t="shared" si="0"/>
        <v>8</v>
      </c>
      <c r="P7" s="19">
        <f t="shared" si="0"/>
        <v>8</v>
      </c>
      <c r="Q7" s="19">
        <f t="shared" si="0"/>
        <v>0</v>
      </c>
      <c r="R7" s="19">
        <f t="shared" si="0"/>
        <v>5</v>
      </c>
      <c r="S7" s="19">
        <f t="shared" si="0"/>
        <v>5</v>
      </c>
      <c r="T7" s="19">
        <f t="shared" si="0"/>
        <v>13</v>
      </c>
    </row>
    <row r="8" s="1" customFormat="1" ht="24" customHeight="1" spans="1:20">
      <c r="A8" s="21" t="s">
        <v>18</v>
      </c>
      <c r="B8" s="22">
        <f t="shared" ref="B8:B19" si="1">M8+T8</f>
        <v>104</v>
      </c>
      <c r="C8" s="23">
        <v>31</v>
      </c>
      <c r="D8" s="24">
        <v>0</v>
      </c>
      <c r="E8" s="24">
        <v>70</v>
      </c>
      <c r="F8" s="24">
        <v>70</v>
      </c>
      <c r="G8" s="24">
        <v>1</v>
      </c>
      <c r="H8" s="24">
        <v>26</v>
      </c>
      <c r="I8" s="24">
        <v>27</v>
      </c>
      <c r="J8" s="24">
        <v>0</v>
      </c>
      <c r="K8" s="24">
        <v>5</v>
      </c>
      <c r="L8" s="24">
        <v>5</v>
      </c>
      <c r="M8" s="24">
        <f t="shared" ref="M8:M19" si="2">F8+I8+L8</f>
        <v>102</v>
      </c>
      <c r="N8" s="24">
        <v>0</v>
      </c>
      <c r="O8" s="24">
        <v>1</v>
      </c>
      <c r="P8" s="24">
        <v>1</v>
      </c>
      <c r="Q8" s="24">
        <v>0</v>
      </c>
      <c r="R8" s="24">
        <v>1</v>
      </c>
      <c r="S8" s="24">
        <v>1</v>
      </c>
      <c r="T8" s="24">
        <f t="shared" ref="T8:T19" si="3">P8+S8</f>
        <v>2</v>
      </c>
    </row>
    <row r="9" s="1" customFormat="1" ht="24" customHeight="1" spans="1:20">
      <c r="A9" s="21" t="s">
        <v>19</v>
      </c>
      <c r="B9" s="19">
        <f t="shared" si="1"/>
        <v>48</v>
      </c>
      <c r="C9" s="20">
        <v>14</v>
      </c>
      <c r="D9" s="24">
        <v>2</v>
      </c>
      <c r="E9" s="24">
        <v>27</v>
      </c>
      <c r="F9" s="24">
        <v>29</v>
      </c>
      <c r="G9" s="24">
        <v>1</v>
      </c>
      <c r="H9" s="24">
        <v>17</v>
      </c>
      <c r="I9" s="24">
        <v>18</v>
      </c>
      <c r="J9" s="24">
        <v>0</v>
      </c>
      <c r="K9" s="24">
        <v>1</v>
      </c>
      <c r="L9" s="24">
        <v>1</v>
      </c>
      <c r="M9" s="24">
        <f t="shared" si="2"/>
        <v>48</v>
      </c>
      <c r="N9" s="24">
        <v>0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f t="shared" si="3"/>
        <v>0</v>
      </c>
    </row>
    <row r="10" s="2" customFormat="1" ht="24" customHeight="1" spans="1:20">
      <c r="A10" s="21" t="s">
        <v>20</v>
      </c>
      <c r="B10" s="19">
        <f t="shared" si="1"/>
        <v>42</v>
      </c>
      <c r="C10" s="20">
        <v>13</v>
      </c>
      <c r="D10" s="24">
        <v>0</v>
      </c>
      <c r="E10" s="24">
        <v>15</v>
      </c>
      <c r="F10" s="24">
        <v>15</v>
      </c>
      <c r="G10" s="24">
        <v>0</v>
      </c>
      <c r="H10" s="24">
        <v>17</v>
      </c>
      <c r="I10" s="24">
        <v>17</v>
      </c>
      <c r="J10" s="24">
        <v>0</v>
      </c>
      <c r="K10" s="24">
        <v>10</v>
      </c>
      <c r="L10" s="24">
        <v>10</v>
      </c>
      <c r="M10" s="24">
        <f t="shared" si="2"/>
        <v>42</v>
      </c>
      <c r="N10" s="24">
        <v>0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f t="shared" si="3"/>
        <v>0</v>
      </c>
    </row>
    <row r="11" s="2" customFormat="1" ht="24" customHeight="1" spans="1:20">
      <c r="A11" s="25" t="s">
        <v>21</v>
      </c>
      <c r="B11" s="19">
        <f t="shared" si="1"/>
        <v>35</v>
      </c>
      <c r="C11" s="20">
        <v>11</v>
      </c>
      <c r="D11" s="24">
        <v>0</v>
      </c>
      <c r="E11" s="24">
        <v>10</v>
      </c>
      <c r="F11" s="24">
        <v>10</v>
      </c>
      <c r="G11" s="24">
        <v>0</v>
      </c>
      <c r="H11" s="24">
        <v>16</v>
      </c>
      <c r="I11" s="24">
        <v>16</v>
      </c>
      <c r="J11" s="24">
        <v>0</v>
      </c>
      <c r="K11" s="24">
        <v>9</v>
      </c>
      <c r="L11" s="24">
        <v>9</v>
      </c>
      <c r="M11" s="24">
        <f t="shared" si="2"/>
        <v>35</v>
      </c>
      <c r="N11" s="24">
        <v>0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f t="shared" si="3"/>
        <v>0</v>
      </c>
    </row>
    <row r="12" s="2" customFormat="1" ht="24" customHeight="1" spans="1:20">
      <c r="A12" s="26" t="s">
        <v>22</v>
      </c>
      <c r="B12" s="19">
        <f t="shared" si="1"/>
        <v>107</v>
      </c>
      <c r="C12" s="20">
        <v>32</v>
      </c>
      <c r="D12" s="24">
        <v>11</v>
      </c>
      <c r="E12" s="24">
        <v>39</v>
      </c>
      <c r="F12" s="24">
        <f>D12+E12</f>
        <v>50</v>
      </c>
      <c r="G12" s="24">
        <v>8</v>
      </c>
      <c r="H12" s="24">
        <v>45</v>
      </c>
      <c r="I12" s="24">
        <f>G12+H12</f>
        <v>53</v>
      </c>
      <c r="J12" s="24">
        <v>0</v>
      </c>
      <c r="K12" s="24">
        <v>3</v>
      </c>
      <c r="L12" s="24">
        <f>J12+K12</f>
        <v>3</v>
      </c>
      <c r="M12" s="24">
        <f t="shared" si="2"/>
        <v>106</v>
      </c>
      <c r="N12" s="24">
        <v>0</v>
      </c>
      <c r="O12" s="24">
        <v>0</v>
      </c>
      <c r="P12" s="24">
        <f>N12+O12</f>
        <v>0</v>
      </c>
      <c r="Q12" s="24">
        <v>0</v>
      </c>
      <c r="R12" s="24">
        <v>1</v>
      </c>
      <c r="S12" s="24">
        <f>Q12+R12</f>
        <v>1</v>
      </c>
      <c r="T12" s="24">
        <f t="shared" si="3"/>
        <v>1</v>
      </c>
    </row>
    <row r="13" s="2" customFormat="1" ht="24" customHeight="1" spans="1:20">
      <c r="A13" s="25" t="s">
        <v>23</v>
      </c>
      <c r="B13" s="19">
        <f t="shared" si="1"/>
        <v>70</v>
      </c>
      <c r="C13" s="20">
        <v>20</v>
      </c>
      <c r="D13" s="24">
        <v>3</v>
      </c>
      <c r="E13" s="24">
        <v>24</v>
      </c>
      <c r="F13" s="24">
        <v>27</v>
      </c>
      <c r="G13" s="24">
        <v>2</v>
      </c>
      <c r="H13" s="24">
        <v>20</v>
      </c>
      <c r="I13" s="24">
        <v>22</v>
      </c>
      <c r="J13" s="24">
        <v>0</v>
      </c>
      <c r="K13" s="24">
        <v>16</v>
      </c>
      <c r="L13" s="24">
        <v>16</v>
      </c>
      <c r="M13" s="24">
        <f t="shared" si="2"/>
        <v>65</v>
      </c>
      <c r="N13" s="24">
        <v>0</v>
      </c>
      <c r="O13" s="24">
        <v>4</v>
      </c>
      <c r="P13" s="24">
        <v>4</v>
      </c>
      <c r="Q13" s="24">
        <v>0</v>
      </c>
      <c r="R13" s="24">
        <v>1</v>
      </c>
      <c r="S13" s="24">
        <v>1</v>
      </c>
      <c r="T13" s="24">
        <f t="shared" si="3"/>
        <v>5</v>
      </c>
    </row>
    <row r="14" s="2" customFormat="1" ht="24" customHeight="1" spans="1:20">
      <c r="A14" s="25" t="s">
        <v>24</v>
      </c>
      <c r="B14" s="19">
        <f t="shared" si="1"/>
        <v>21</v>
      </c>
      <c r="C14" s="20">
        <v>6</v>
      </c>
      <c r="D14" s="24">
        <v>0</v>
      </c>
      <c r="E14" s="24">
        <v>11</v>
      </c>
      <c r="F14" s="24">
        <v>11</v>
      </c>
      <c r="G14" s="24">
        <v>0</v>
      </c>
      <c r="H14" s="24">
        <v>5</v>
      </c>
      <c r="I14" s="24">
        <v>5</v>
      </c>
      <c r="J14" s="24">
        <v>0</v>
      </c>
      <c r="K14" s="24">
        <v>3</v>
      </c>
      <c r="L14" s="24">
        <v>3</v>
      </c>
      <c r="M14" s="24">
        <f t="shared" si="2"/>
        <v>19</v>
      </c>
      <c r="N14" s="24">
        <v>0</v>
      </c>
      <c r="O14" s="24">
        <v>0</v>
      </c>
      <c r="P14" s="24">
        <v>0</v>
      </c>
      <c r="Q14" s="24">
        <v>0</v>
      </c>
      <c r="R14" s="24">
        <v>2</v>
      </c>
      <c r="S14" s="24">
        <v>2</v>
      </c>
      <c r="T14" s="24">
        <f t="shared" si="3"/>
        <v>2</v>
      </c>
    </row>
    <row r="15" s="2" customFormat="1" ht="24" customHeight="1" spans="1:20">
      <c r="A15" s="25" t="s">
        <v>25</v>
      </c>
      <c r="B15" s="19">
        <f t="shared" si="1"/>
        <v>68</v>
      </c>
      <c r="C15" s="20">
        <v>20</v>
      </c>
      <c r="D15" s="24">
        <v>23</v>
      </c>
      <c r="E15" s="24">
        <v>20</v>
      </c>
      <c r="F15" s="24">
        <v>43</v>
      </c>
      <c r="G15" s="24">
        <v>8</v>
      </c>
      <c r="H15" s="24">
        <v>8</v>
      </c>
      <c r="I15" s="24">
        <v>16</v>
      </c>
      <c r="J15" s="24">
        <v>0</v>
      </c>
      <c r="K15" s="24">
        <v>6</v>
      </c>
      <c r="L15" s="24">
        <v>6</v>
      </c>
      <c r="M15" s="24">
        <f t="shared" si="2"/>
        <v>65</v>
      </c>
      <c r="N15" s="24">
        <v>0</v>
      </c>
      <c r="O15" s="24">
        <v>3</v>
      </c>
      <c r="P15" s="24">
        <v>3</v>
      </c>
      <c r="Q15" s="24">
        <v>0</v>
      </c>
      <c r="R15" s="24">
        <v>0</v>
      </c>
      <c r="S15" s="24">
        <v>0</v>
      </c>
      <c r="T15" s="24">
        <f t="shared" si="3"/>
        <v>3</v>
      </c>
    </row>
    <row r="16" s="2" customFormat="1" ht="24" customHeight="1" spans="1:20">
      <c r="A16" s="25" t="s">
        <v>26</v>
      </c>
      <c r="B16" s="19">
        <f t="shared" si="1"/>
        <v>76</v>
      </c>
      <c r="C16" s="20">
        <v>23</v>
      </c>
      <c r="D16" s="24">
        <v>0</v>
      </c>
      <c r="E16" s="24">
        <v>32</v>
      </c>
      <c r="F16" s="24">
        <v>32</v>
      </c>
      <c r="G16" s="24">
        <v>0</v>
      </c>
      <c r="H16" s="24">
        <v>30</v>
      </c>
      <c r="I16" s="24">
        <v>30</v>
      </c>
      <c r="J16" s="24">
        <v>0</v>
      </c>
      <c r="K16" s="24">
        <v>14</v>
      </c>
      <c r="L16" s="24">
        <v>14</v>
      </c>
      <c r="M16" s="24">
        <f t="shared" si="2"/>
        <v>76</v>
      </c>
      <c r="N16" s="24">
        <v>0</v>
      </c>
      <c r="O16" s="24">
        <v>0</v>
      </c>
      <c r="P16" s="24">
        <v>0</v>
      </c>
      <c r="Q16" s="24">
        <v>0</v>
      </c>
      <c r="R16" s="24">
        <v>0</v>
      </c>
      <c r="S16" s="24">
        <v>0</v>
      </c>
      <c r="T16" s="24">
        <f t="shared" si="3"/>
        <v>0</v>
      </c>
    </row>
    <row r="17" s="2" customFormat="1" ht="24" customHeight="1" spans="1:20">
      <c r="A17" s="25" t="s">
        <v>27</v>
      </c>
      <c r="B17" s="19">
        <f t="shared" si="1"/>
        <v>63</v>
      </c>
      <c r="C17" s="20">
        <v>19</v>
      </c>
      <c r="D17" s="24">
        <v>0</v>
      </c>
      <c r="E17" s="24">
        <v>32</v>
      </c>
      <c r="F17" s="24">
        <v>32</v>
      </c>
      <c r="G17" s="24">
        <v>0</v>
      </c>
      <c r="H17" s="24">
        <v>21</v>
      </c>
      <c r="I17" s="24">
        <v>21</v>
      </c>
      <c r="J17" s="24">
        <v>0</v>
      </c>
      <c r="K17" s="24">
        <v>10</v>
      </c>
      <c r="L17" s="24">
        <v>10</v>
      </c>
      <c r="M17" s="24">
        <f t="shared" si="2"/>
        <v>63</v>
      </c>
      <c r="N17" s="27">
        <v>0</v>
      </c>
      <c r="O17" s="27">
        <v>0</v>
      </c>
      <c r="P17" s="27">
        <v>0</v>
      </c>
      <c r="Q17" s="27">
        <v>0</v>
      </c>
      <c r="R17" s="27">
        <v>0</v>
      </c>
      <c r="S17" s="27">
        <v>0</v>
      </c>
      <c r="T17" s="24">
        <f t="shared" si="3"/>
        <v>0</v>
      </c>
    </row>
    <row r="18" s="1" customFormat="1" ht="24" customHeight="1" spans="1:20">
      <c r="A18" s="25" t="s">
        <v>28</v>
      </c>
      <c r="B18" s="19">
        <f t="shared" si="1"/>
        <v>20</v>
      </c>
      <c r="C18" s="20">
        <v>6</v>
      </c>
      <c r="D18" s="24">
        <v>3</v>
      </c>
      <c r="E18" s="24">
        <v>4</v>
      </c>
      <c r="F18" s="24">
        <v>7</v>
      </c>
      <c r="G18" s="24">
        <v>3</v>
      </c>
      <c r="H18" s="24">
        <v>7</v>
      </c>
      <c r="I18" s="24">
        <v>10</v>
      </c>
      <c r="J18" s="24">
        <v>0</v>
      </c>
      <c r="K18" s="24">
        <v>3</v>
      </c>
      <c r="L18" s="24">
        <v>3</v>
      </c>
      <c r="M18" s="24">
        <f t="shared" si="2"/>
        <v>20</v>
      </c>
      <c r="N18" s="27">
        <v>0</v>
      </c>
      <c r="O18" s="27">
        <v>0</v>
      </c>
      <c r="P18" s="27">
        <v>0</v>
      </c>
      <c r="Q18" s="27">
        <v>0</v>
      </c>
      <c r="R18" s="27">
        <v>0</v>
      </c>
      <c r="S18" s="27">
        <v>0</v>
      </c>
      <c r="T18" s="24">
        <f t="shared" si="3"/>
        <v>0</v>
      </c>
    </row>
    <row r="19" s="1" customFormat="1" ht="24" customHeight="1" spans="1:20">
      <c r="A19" s="21" t="s">
        <v>29</v>
      </c>
      <c r="B19" s="19">
        <f t="shared" si="1"/>
        <v>16</v>
      </c>
      <c r="C19" s="20">
        <v>5</v>
      </c>
      <c r="D19" s="24">
        <v>0</v>
      </c>
      <c r="E19" s="24">
        <v>8</v>
      </c>
      <c r="F19" s="24">
        <v>8</v>
      </c>
      <c r="G19" s="24">
        <v>0</v>
      </c>
      <c r="H19" s="24">
        <v>8</v>
      </c>
      <c r="I19" s="24">
        <v>8</v>
      </c>
      <c r="J19" s="24">
        <v>0</v>
      </c>
      <c r="K19" s="24">
        <v>0</v>
      </c>
      <c r="L19" s="24">
        <v>0</v>
      </c>
      <c r="M19" s="24">
        <f t="shared" si="2"/>
        <v>16</v>
      </c>
      <c r="N19" s="24">
        <v>0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f t="shared" si="3"/>
        <v>0</v>
      </c>
    </row>
    <row r="20" ht="41" customHeight="1"/>
    <row r="21" ht="41" customHeight="1"/>
  </sheetData>
  <mergeCells count="13">
    <mergeCell ref="A2:T2"/>
    <mergeCell ref="A3:T3"/>
    <mergeCell ref="D4:M4"/>
    <mergeCell ref="N4:T4"/>
    <mergeCell ref="D5:F5"/>
    <mergeCell ref="G5:I5"/>
    <mergeCell ref="J5:L5"/>
    <mergeCell ref="N5:P5"/>
    <mergeCell ref="Q5:S5"/>
    <mergeCell ref="A4:A6"/>
    <mergeCell ref="M5:M6"/>
    <mergeCell ref="T5:T6"/>
    <mergeCell ref="B4:C5"/>
  </mergeCells>
  <printOptions horizontalCentered="1"/>
  <pageMargins left="0" right="0" top="0.279166666666667" bottom="0.279166666666667" header="0.200694444444444" footer="0.200694444444444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2017-08-16T02:44:01Z</dcterms:created>
  <dcterms:modified xsi:type="dcterms:W3CDTF">2017-08-16T02:45:17Z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